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ee\Documents\Norrvikens villaägareförening\För årsmötet 2022\"/>
    </mc:Choice>
  </mc:AlternateContent>
  <xr:revisionPtr revIDLastSave="0" documentId="8_{0D59C171-EB1C-4863-8754-1DAEF4891C75}" xr6:coauthVersionLast="47" xr6:coauthVersionMax="47" xr10:uidLastSave="{00000000-0000-0000-0000-000000000000}"/>
  <bookViews>
    <workbookView xWindow="-103" yWindow="-103" windowWidth="22149" windowHeight="11949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I24" i="1"/>
  <c r="I26" i="1" s="1"/>
  <c r="J24" i="1"/>
  <c r="J26" i="1" s="1"/>
  <c r="E26" i="1"/>
  <c r="J28" i="1" s="1"/>
  <c r="J8" i="1" s="1"/>
  <c r="J10" i="1" s="1"/>
  <c r="E10" i="1"/>
  <c r="D10" i="1"/>
  <c r="D26" i="1"/>
  <c r="I28" i="1" s="1"/>
  <c r="I8" i="1" s="1"/>
  <c r="I10" i="1" s="1"/>
</calcChain>
</file>

<file path=xl/sharedStrings.xml><?xml version="1.0" encoding="utf-8"?>
<sst xmlns="http://schemas.openxmlformats.org/spreadsheetml/2006/main" count="34" uniqueCount="34">
  <si>
    <t>NORRVIKENS VILLAÄGARFÖRENING</t>
  </si>
  <si>
    <t>Balansräkning</t>
  </si>
  <si>
    <t>Tillgångar</t>
  </si>
  <si>
    <t>Skulder</t>
  </si>
  <si>
    <t>Kassa</t>
  </si>
  <si>
    <t>Upplupna skulder</t>
  </si>
  <si>
    <t>Bank/Postgiro</t>
  </si>
  <si>
    <t>Årets överskott</t>
  </si>
  <si>
    <t>Eget kapital</t>
  </si>
  <si>
    <t>S:a Tillgångar</t>
  </si>
  <si>
    <t>S:a Skulder och Eget kapital</t>
  </si>
  <si>
    <t>Resultaträkning</t>
  </si>
  <si>
    <t>Intäkter</t>
  </si>
  <si>
    <t>Kostnader</t>
  </si>
  <si>
    <t>Medlemsavgifter</t>
  </si>
  <si>
    <t>Trycksaker</t>
  </si>
  <si>
    <t>IT-tjänster</t>
  </si>
  <si>
    <t>Bankkostnader</t>
  </si>
  <si>
    <t>Övriga kostnader</t>
  </si>
  <si>
    <t>Årets överskott/underskott</t>
  </si>
  <si>
    <t>S:a Intäkter</t>
  </si>
  <si>
    <t>S:a Kostnader</t>
  </si>
  <si>
    <t>Jan-Otto Lindell, Kassör</t>
  </si>
  <si>
    <t xml:space="preserve">    - Valborg</t>
  </si>
  <si>
    <t>Arrangemang - Årsmöte</t>
  </si>
  <si>
    <t xml:space="preserve">    - Konsert</t>
  </si>
  <si>
    <t>Övriga intäkter</t>
  </si>
  <si>
    <t>Handkassa</t>
  </si>
  <si>
    <t xml:space="preserve">    - Norrvikenvarvet</t>
  </si>
  <si>
    <t>Bidrag Villaägarna</t>
  </si>
  <si>
    <t xml:space="preserve">Styrelse - Repr. </t>
  </si>
  <si>
    <t>Uppvaktningar</t>
  </si>
  <si>
    <t>Balans och Resultaträkning 2021-12-31</t>
  </si>
  <si>
    <t>Sollentuna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</si>
</sst>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/>
    <xf numFmtId="0" fontId="3" fillId="0" borderId="0" xfId="1" applyFont="1"/>
    <xf numFmtId="14" fontId="3" fillId="0" borderId="0" xfId="1" applyNumberFormat="1" applyFont="1"/>
    <xf numFmtId="0" fontId="4" fillId="0" borderId="0" xfId="1" applyFont="1"/>
    <xf numFmtId="0" fontId="5" fillId="0" borderId="0" xfId="1" applyFont="1"/>
    <xf numFmtId="4" fontId="2" fillId="0" borderId="0" xfId="1" applyNumberFormat="1" applyFont="1"/>
    <xf numFmtId="4" fontId="0" fillId="0" borderId="0" xfId="0" applyNumberFormat="1"/>
    <xf numFmtId="0" fontId="6" fillId="0" borderId="0" xfId="1" applyFont="1"/>
    <xf numFmtId="4" fontId="1" fillId="0" borderId="0" xfId="1" applyNumberFormat="1" applyAlignment="1">
      <alignment horizontal="right"/>
    </xf>
    <xf numFmtId="15" fontId="1" fillId="0" borderId="0" xfId="1" applyNumberFormat="1"/>
    <xf numFmtId="3" fontId="1" fillId="0" borderId="0" xfId="1" applyNumberFormat="1"/>
    <xf numFmtId="3" fontId="2" fillId="0" borderId="0" xfId="1" applyNumberFormat="1" applyFont="1"/>
    <xf numFmtId="3" fontId="1" fillId="0" borderId="0" xfId="1" applyNumberForma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B1" workbookViewId="0">
      <selection activeCell="U11" sqref="U11"/>
    </sheetView>
  </sheetViews>
  <sheetFormatPr defaultRowHeight="14.6" x14ac:dyDescent="0.4"/>
  <cols>
    <col min="3" max="3" width="14.3046875" customWidth="1"/>
    <col min="4" max="4" width="15.69140625" bestFit="1" customWidth="1"/>
    <col min="5" max="5" width="16.84375" customWidth="1"/>
    <col min="6" max="6" width="9" customWidth="1"/>
    <col min="8" max="8" width="19.69140625" customWidth="1"/>
    <col min="9" max="10" width="15.69140625" bestFit="1" customWidth="1"/>
    <col min="11" max="11" width="2" customWidth="1"/>
  </cols>
  <sheetData>
    <row r="1" spans="2:10" ht="30" x14ac:dyDescent="0.7">
      <c r="B1" s="1"/>
      <c r="C1" s="7" t="s">
        <v>0</v>
      </c>
      <c r="E1" s="7"/>
      <c r="F1" s="7"/>
      <c r="G1" s="7"/>
      <c r="H1" s="1"/>
      <c r="I1" s="1"/>
      <c r="J1" s="1"/>
    </row>
    <row r="2" spans="2:10" ht="30" x14ac:dyDescent="0.7">
      <c r="B2" s="1"/>
      <c r="C2" s="7" t="s">
        <v>32</v>
      </c>
      <c r="E2" s="7"/>
      <c r="F2" s="7"/>
      <c r="G2" s="7"/>
      <c r="H2" s="1"/>
      <c r="I2" s="1"/>
      <c r="J2" s="1"/>
    </row>
    <row r="3" spans="2:10" ht="20.149999999999999" customHeight="1" x14ac:dyDescent="0.7">
      <c r="B3" s="1"/>
      <c r="C3" s="7"/>
      <c r="D3" s="1"/>
      <c r="E3" s="7"/>
      <c r="F3" s="7"/>
      <c r="G3" s="7"/>
      <c r="H3" s="1"/>
      <c r="I3" s="1"/>
      <c r="J3" s="1"/>
    </row>
    <row r="4" spans="2:10" ht="22.75" x14ac:dyDescent="0.55000000000000004">
      <c r="B4" s="6" t="s">
        <v>1</v>
      </c>
      <c r="C4" s="6"/>
      <c r="D4" s="10"/>
      <c r="E4" s="6"/>
      <c r="F4" s="6"/>
      <c r="G4" s="6"/>
      <c r="H4" s="6"/>
      <c r="I4" s="6"/>
      <c r="J4" s="6"/>
    </row>
    <row r="6" spans="2:10" ht="17.600000000000001" x14ac:dyDescent="0.4">
      <c r="B6" s="4" t="s">
        <v>2</v>
      </c>
      <c r="C6" s="4"/>
      <c r="D6" s="5">
        <v>44561</v>
      </c>
      <c r="E6" s="5">
        <v>44196</v>
      </c>
      <c r="F6" s="4"/>
      <c r="G6" s="4" t="s">
        <v>3</v>
      </c>
      <c r="H6" s="4"/>
      <c r="I6" s="5">
        <v>44561</v>
      </c>
      <c r="J6" s="5">
        <v>44196</v>
      </c>
    </row>
    <row r="7" spans="2:10" x14ac:dyDescent="0.4">
      <c r="B7" s="1" t="s">
        <v>4</v>
      </c>
      <c r="C7" s="1"/>
      <c r="D7" s="2"/>
      <c r="E7" s="2"/>
      <c r="F7" s="1"/>
      <c r="G7" s="1" t="s">
        <v>5</v>
      </c>
      <c r="H7" s="1"/>
      <c r="I7" s="13"/>
      <c r="J7" s="13"/>
    </row>
    <row r="8" spans="2:10" x14ac:dyDescent="0.4">
      <c r="B8" s="1" t="s">
        <v>6</v>
      </c>
      <c r="C8" s="1"/>
      <c r="D8" s="13">
        <v>62207</v>
      </c>
      <c r="E8" s="13">
        <v>50572</v>
      </c>
      <c r="F8" s="1"/>
      <c r="G8" s="1" t="s">
        <v>7</v>
      </c>
      <c r="H8" s="1"/>
      <c r="I8" s="13">
        <f>+I28</f>
        <v>11635</v>
      </c>
      <c r="J8" s="13">
        <f>+J28</f>
        <v>11560</v>
      </c>
    </row>
    <row r="9" spans="2:10" x14ac:dyDescent="0.4">
      <c r="B9" s="1" t="s">
        <v>27</v>
      </c>
      <c r="C9" s="1"/>
      <c r="D9" s="13"/>
      <c r="E9" s="13"/>
      <c r="F9" s="1"/>
      <c r="G9" s="1" t="s">
        <v>8</v>
      </c>
      <c r="H9" s="1"/>
      <c r="I9" s="13">
        <v>50572</v>
      </c>
      <c r="J9" s="13">
        <v>39012</v>
      </c>
    </row>
    <row r="10" spans="2:10" x14ac:dyDescent="0.4">
      <c r="B10" s="3" t="s">
        <v>9</v>
      </c>
      <c r="C10" s="3"/>
      <c r="D10" s="14">
        <f>SUM(D8:D9)</f>
        <v>62207</v>
      </c>
      <c r="E10" s="14">
        <f>SUM(E8:E9)</f>
        <v>50572</v>
      </c>
      <c r="F10" s="8"/>
      <c r="G10" s="3" t="s">
        <v>10</v>
      </c>
      <c r="H10" s="3"/>
      <c r="I10" s="14">
        <f>SUM(I8:I9)</f>
        <v>62207</v>
      </c>
      <c r="J10" s="14">
        <f>SUM(J8:J9)</f>
        <v>50572</v>
      </c>
    </row>
    <row r="11" spans="2:10" x14ac:dyDescent="0.4">
      <c r="B11" s="1"/>
      <c r="C11" s="1"/>
      <c r="D11" s="2"/>
      <c r="E11" s="2"/>
      <c r="F11" s="1"/>
      <c r="G11" s="1"/>
      <c r="H11" s="1"/>
      <c r="I11" s="2"/>
      <c r="J11" s="2"/>
    </row>
    <row r="12" spans="2:10" ht="22.75" x14ac:dyDescent="0.55000000000000004">
      <c r="B12" s="6" t="s">
        <v>11</v>
      </c>
      <c r="C12" s="6"/>
      <c r="D12" s="6"/>
      <c r="E12" s="6"/>
      <c r="F12" s="6"/>
      <c r="G12" s="6"/>
      <c r="H12" s="6"/>
      <c r="I12" s="6"/>
      <c r="J12" s="6"/>
    </row>
    <row r="14" spans="2:10" ht="17.600000000000001" x14ac:dyDescent="0.4">
      <c r="B14" s="4" t="s">
        <v>12</v>
      </c>
      <c r="C14" s="4"/>
      <c r="D14" s="4">
        <v>2021</v>
      </c>
      <c r="E14" s="4">
        <v>2020</v>
      </c>
      <c r="F14" s="4"/>
      <c r="G14" s="4" t="s">
        <v>13</v>
      </c>
      <c r="H14" s="4"/>
      <c r="I14" s="4">
        <v>2021</v>
      </c>
      <c r="J14" s="4">
        <v>2020</v>
      </c>
    </row>
    <row r="15" spans="2:10" x14ac:dyDescent="0.4">
      <c r="B15" s="1"/>
      <c r="C15" s="1"/>
      <c r="D15" s="2"/>
      <c r="E15" s="2"/>
      <c r="F15" s="1"/>
      <c r="G15" s="1"/>
      <c r="H15" s="1"/>
      <c r="I15" s="11"/>
      <c r="J15" s="11"/>
    </row>
    <row r="16" spans="2:10" x14ac:dyDescent="0.4">
      <c r="B16" s="1" t="s">
        <v>14</v>
      </c>
      <c r="C16" s="1"/>
      <c r="D16" s="13">
        <v>22483</v>
      </c>
      <c r="E16" s="13">
        <v>22600</v>
      </c>
      <c r="F16" s="1"/>
      <c r="G16" s="1" t="s">
        <v>24</v>
      </c>
      <c r="H16" s="1"/>
      <c r="I16" s="13">
        <v>0</v>
      </c>
      <c r="J16" s="13">
        <v>0</v>
      </c>
    </row>
    <row r="17" spans="2:11" x14ac:dyDescent="0.4">
      <c r="B17" s="1" t="s">
        <v>29</v>
      </c>
      <c r="C17" s="1"/>
      <c r="D17" s="13"/>
      <c r="E17" s="13"/>
      <c r="F17" s="1"/>
      <c r="G17" s="1"/>
      <c r="H17" s="1" t="s">
        <v>23</v>
      </c>
      <c r="I17" s="13">
        <v>0</v>
      </c>
      <c r="J17" s="13">
        <v>0</v>
      </c>
    </row>
    <row r="18" spans="2:11" x14ac:dyDescent="0.4">
      <c r="B18" s="1" t="s">
        <v>26</v>
      </c>
      <c r="C18" s="1"/>
      <c r="D18" s="13">
        <v>0</v>
      </c>
      <c r="E18" s="13">
        <v>0</v>
      </c>
      <c r="F18" s="1"/>
      <c r="G18" s="1"/>
      <c r="H18" s="1" t="s">
        <v>25</v>
      </c>
      <c r="I18" s="13">
        <v>0</v>
      </c>
      <c r="J18" s="13">
        <v>0</v>
      </c>
    </row>
    <row r="19" spans="2:11" x14ac:dyDescent="0.4">
      <c r="B19" s="1"/>
      <c r="C19" s="1"/>
      <c r="D19" s="13"/>
      <c r="E19" s="13"/>
      <c r="F19" s="1"/>
      <c r="G19" s="1"/>
      <c r="H19" s="1" t="s">
        <v>28</v>
      </c>
      <c r="I19" s="13">
        <v>0</v>
      </c>
      <c r="J19" s="13">
        <v>0</v>
      </c>
    </row>
    <row r="20" spans="2:11" x14ac:dyDescent="0.4">
      <c r="B20" s="1"/>
      <c r="C20" s="1"/>
      <c r="D20" s="13"/>
      <c r="E20" s="13"/>
      <c r="F20" s="1"/>
      <c r="G20" s="1" t="s">
        <v>15</v>
      </c>
      <c r="H20" s="1"/>
      <c r="I20" s="13">
        <v>5310</v>
      </c>
      <c r="J20" s="13">
        <v>3167</v>
      </c>
    </row>
    <row r="21" spans="2:11" x14ac:dyDescent="0.4">
      <c r="B21" s="1"/>
      <c r="C21" s="1"/>
      <c r="D21" s="13"/>
      <c r="E21" s="13"/>
      <c r="F21" s="1"/>
      <c r="G21" s="1" t="s">
        <v>16</v>
      </c>
      <c r="H21" s="1"/>
      <c r="I21" s="13">
        <v>749</v>
      </c>
      <c r="J21" s="13">
        <v>328</v>
      </c>
    </row>
    <row r="22" spans="2:11" x14ac:dyDescent="0.4">
      <c r="B22" s="1"/>
      <c r="C22" s="1"/>
      <c r="D22" s="13"/>
      <c r="E22" s="13"/>
      <c r="F22" s="1"/>
      <c r="G22" s="1" t="s">
        <v>30</v>
      </c>
      <c r="H22" s="1"/>
      <c r="I22" s="13">
        <f>10848-10215</f>
        <v>633</v>
      </c>
      <c r="J22" s="13">
        <v>5585</v>
      </c>
    </row>
    <row r="23" spans="2:11" x14ac:dyDescent="0.4">
      <c r="B23" s="1"/>
      <c r="C23" s="1"/>
      <c r="D23" s="13"/>
      <c r="E23" s="13"/>
      <c r="F23" s="1"/>
      <c r="G23" s="1" t="s">
        <v>17</v>
      </c>
      <c r="H23" s="1"/>
      <c r="I23" s="13">
        <v>955</v>
      </c>
      <c r="J23" s="13">
        <v>956</v>
      </c>
    </row>
    <row r="24" spans="2:11" x14ac:dyDescent="0.4">
      <c r="B24" s="1"/>
      <c r="C24" s="1"/>
      <c r="D24" s="13"/>
      <c r="E24" s="13"/>
      <c r="F24" s="1"/>
      <c r="G24" s="1" t="s">
        <v>31</v>
      </c>
      <c r="H24" s="1"/>
      <c r="I24" s="13">
        <f>590+488+388</f>
        <v>1466</v>
      </c>
      <c r="J24" s="13">
        <f>503+501</f>
        <v>1004</v>
      </c>
    </row>
    <row r="25" spans="2:11" x14ac:dyDescent="0.4">
      <c r="B25" s="1"/>
      <c r="C25" s="1"/>
      <c r="D25" s="13"/>
      <c r="E25" s="13"/>
      <c r="F25" s="1"/>
      <c r="G25" s="1" t="s">
        <v>18</v>
      </c>
      <c r="I25" s="15">
        <v>1735</v>
      </c>
      <c r="J25" s="15"/>
      <c r="K25" s="9"/>
    </row>
    <row r="26" spans="2:11" x14ac:dyDescent="0.4">
      <c r="B26" s="3" t="s">
        <v>20</v>
      </c>
      <c r="C26" s="3"/>
      <c r="D26" s="14">
        <f>SUM(D16:D25)</f>
        <v>22483</v>
      </c>
      <c r="E26" s="14">
        <f>SUM(E16:E25)</f>
        <v>22600</v>
      </c>
      <c r="F26" s="3"/>
      <c r="G26" s="3" t="s">
        <v>21</v>
      </c>
      <c r="H26" s="3"/>
      <c r="I26" s="14">
        <f>SUM(I15:I25)</f>
        <v>10848</v>
      </c>
      <c r="J26" s="14">
        <f>SUM(J15:J25)</f>
        <v>11040</v>
      </c>
    </row>
    <row r="27" spans="2:11" x14ac:dyDescent="0.4">
      <c r="B27" s="3"/>
      <c r="C27" s="3"/>
      <c r="D27" s="14"/>
      <c r="E27" s="14"/>
      <c r="F27" s="3"/>
      <c r="G27" s="3"/>
      <c r="H27" s="3"/>
      <c r="I27" s="14"/>
      <c r="J27" s="14"/>
    </row>
    <row r="28" spans="2:11" x14ac:dyDescent="0.4">
      <c r="B28" s="3"/>
      <c r="C28" s="3"/>
      <c r="D28" s="14"/>
      <c r="E28" s="14"/>
      <c r="F28" s="3"/>
      <c r="G28" s="3" t="s">
        <v>19</v>
      </c>
      <c r="H28" s="3"/>
      <c r="I28" s="14">
        <f>+D26-I26</f>
        <v>11635</v>
      </c>
      <c r="J28" s="14">
        <f>+E26-J26</f>
        <v>11560</v>
      </c>
    </row>
    <row r="29" spans="2:11" x14ac:dyDescent="0.4">
      <c r="B29" s="1" t="s">
        <v>33</v>
      </c>
      <c r="C29" s="12"/>
      <c r="D29" s="1"/>
      <c r="E29" s="1"/>
      <c r="F29" s="1"/>
      <c r="G29" s="1"/>
      <c r="H29" s="1"/>
      <c r="I29" s="13"/>
      <c r="J29" s="13"/>
    </row>
    <row r="30" spans="2:11" x14ac:dyDescent="0.4">
      <c r="D30" s="1"/>
      <c r="E30" s="1"/>
      <c r="F30" s="1"/>
      <c r="G30" s="1"/>
      <c r="H30" s="1"/>
      <c r="I30" s="13"/>
      <c r="J30" s="13"/>
    </row>
    <row r="31" spans="2:11" x14ac:dyDescent="0.4">
      <c r="B31" s="1" t="s">
        <v>22</v>
      </c>
      <c r="C31" s="1"/>
    </row>
  </sheetData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Viveka Eriksson</cp:lastModifiedBy>
  <cp:lastPrinted>2022-02-21T09:50:48Z</cp:lastPrinted>
  <dcterms:created xsi:type="dcterms:W3CDTF">2009-03-09T14:40:33Z</dcterms:created>
  <dcterms:modified xsi:type="dcterms:W3CDTF">2022-02-21T09:51:11Z</dcterms:modified>
</cp:coreProperties>
</file>